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<sst xmlns="http://schemas.openxmlformats.org/spreadsheetml/2006/main" count="25" uniqueCount="25">
  <si>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SITUACION DEL TESORO</t>
  </si>
  <si>
    <t>CONSOLIDADO ADMINISTRACION PUBLICA NO FINANCIERA</t>
  </si>
  <si>
    <t>ADMINISTRACION CENTRAL</t>
  </si>
  <si>
    <t>ORG. DESCEN.</t>
  </si>
  <si>
    <t>FDOS. FIDUC. Y CTAS. ESP.</t>
  </si>
  <si>
    <t>INST.SEG.SOCIAL</t>
  </si>
  <si>
    <t>TOTAL</t>
  </si>
  <si>
    <t>CONCEPTO</t>
  </si>
  <si>
    <t>Tesoreria General</t>
  </si>
  <si>
    <t>Otras</t>
  </si>
  <si>
    <t>I. VALORES ACTIVOS</t>
  </si>
  <si>
    <t>- Bancos</t>
  </si>
  <si>
    <t>II. VALORES PASIVOS</t>
  </si>
  <si>
    <t>- Haberes</t>
  </si>
  <si>
    <t>- Codigos</t>
  </si>
  <si>
    <t>- Aportes de Prevision Social</t>
  </si>
  <si>
    <t>- Aportes para Obra Social</t>
  </si>
  <si>
    <t>- ISPRO</t>
  </si>
  <si>
    <t>- Proveedores</t>
  </si>
  <si>
    <t>- Contratistas</t>
  </si>
  <si>
    <t>- Municipios</t>
  </si>
  <si>
    <t>- Instituciones Financieras</t>
  </si>
  <si>
    <t>- UFUCO</t>
  </si>
  <si>
    <t>II. DIFERENCIA (1-2)</t>
  </si>
  <si>
    <t>DICIEMBRE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</si>
</sst>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.00\ _P_t_s_-;\-* #,##0.00\ _P_t_s_-;_-* &quot;-&quot;??\ _P_t_s_-;_-@_-"/>
    <numFmt numFmtId="179" formatCode="[$$-2C0A]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2" fillId="0" borderId="0" xfId="47" applyNumberFormat="1" applyFont="1" applyFill="1" applyAlignment="1">
      <alignment/>
    </xf>
    <xf numFmtId="0" fontId="6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 indent="3"/>
    </xf>
    <xf numFmtId="3" fontId="7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9" fillId="0" borderId="18" xfId="0" applyNumberFormat="1" applyFont="1" applyFill="1" applyBorder="1" applyAlignment="1">
      <alignment horizontal="left" indent="2"/>
    </xf>
    <xf numFmtId="49" fontId="9" fillId="0" borderId="16" xfId="0" applyNumberFormat="1" applyFont="1" applyFill="1" applyBorder="1" applyAlignment="1">
      <alignment horizontal="left" indent="2"/>
    </xf>
    <xf numFmtId="49" fontId="9" fillId="0" borderId="19" xfId="0" applyNumberFormat="1" applyFont="1" applyFill="1" applyBorder="1" applyAlignment="1">
      <alignment horizontal="left" indent="2"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19050</xdr:rowOff>
    </xdr:from>
    <xdr:to>
      <xdr:col>2</xdr:col>
      <xdr:colOff>9525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3629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A1" sqref="A1:G28"/>
    </sheetView>
  </sheetViews>
  <sheetFormatPr defaultColWidth="11.421875" defaultRowHeight="15"/>
  <cols>
    <col min="1" max="1" width="34.00390625" style="0" customWidth="1"/>
    <col min="2" max="6" width="22.7109375" style="0" customWidth="1"/>
    <col min="7" max="7" width="20.7109375" style="0" customWidth="1"/>
  </cols>
  <sheetData>
    <row r="1" spans="1:7" ht="15.75">
      <c r="A1" s="1"/>
      <c r="B1" s="1"/>
      <c r="C1" s="1"/>
      <c r="D1" s="1"/>
      <c r="E1" s="1"/>
      <c r="F1" s="1"/>
      <c r="G1" s="2"/>
    </row>
    <row r="2" spans="1:7" ht="16.5">
      <c r="A2" s="27"/>
      <c r="B2" s="27"/>
      <c r="C2" s="27"/>
      <c r="D2" s="27"/>
      <c r="E2" s="27"/>
      <c r="F2" s="27"/>
      <c r="G2" s="27"/>
    </row>
    <row r="3" spans="1:7" ht="16.5">
      <c r="A3" s="3"/>
      <c r="B3" s="1"/>
      <c r="C3" s="1"/>
      <c r="D3" s="4"/>
      <c r="E3" s="4"/>
      <c r="F3" s="1"/>
      <c r="G3" s="1"/>
    </row>
    <row r="4" spans="1:7" ht="16.5">
      <c r="A4" s="27"/>
      <c r="B4" s="27"/>
      <c r="C4" s="27"/>
      <c r="D4" s="27"/>
      <c r="E4" s="27"/>
      <c r="F4" s="27"/>
      <c r="G4" s="27"/>
    </row>
    <row r="5" spans="1:7" ht="15">
      <c r="A5" s="1"/>
      <c r="B5" s="1"/>
      <c r="C5" s="1"/>
      <c r="D5" s="4"/>
      <c r="E5" s="4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.75">
      <c r="A7" s="28" t="s">
        <v>0</v>
      </c>
      <c r="B7" s="28"/>
      <c r="C7" s="28"/>
      <c r="D7" s="28"/>
      <c r="E7" s="28"/>
      <c r="F7" s="28"/>
      <c r="G7" s="28"/>
    </row>
    <row r="8" spans="1:7" ht="15.75">
      <c r="A8" s="28" t="s">
        <v>1</v>
      </c>
      <c r="B8" s="28"/>
      <c r="C8" s="28"/>
      <c r="D8" s="28"/>
      <c r="E8" s="28"/>
      <c r="F8" s="28"/>
      <c r="G8" s="28"/>
    </row>
    <row r="9" spans="1:7" ht="15.75">
      <c r="A9" s="29" t="s">
        <v>24</v>
      </c>
      <c r="B9" s="29"/>
      <c r="C9" s="29"/>
      <c r="D9" s="29"/>
      <c r="E9" s="29"/>
      <c r="F9" s="29"/>
      <c r="G9" s="29"/>
    </row>
    <row r="10" spans="1:7" ht="15.75">
      <c r="A10" s="5"/>
      <c r="B10" s="6"/>
      <c r="C10" s="6"/>
      <c r="D10" s="6"/>
      <c r="E10" s="6"/>
      <c r="F10" s="7"/>
      <c r="G10" s="8"/>
    </row>
    <row r="11" spans="1:7" ht="16.5" thickBot="1">
      <c r="A11" s="9"/>
      <c r="B11" s="10"/>
      <c r="C11" s="10"/>
      <c r="D11" s="10"/>
      <c r="E11" s="10"/>
      <c r="F11" s="11"/>
      <c r="G11" s="10"/>
    </row>
    <row r="12" spans="1:7" ht="15.75" customHeight="1">
      <c r="A12" s="12"/>
      <c r="B12" s="30" t="s">
        <v>2</v>
      </c>
      <c r="C12" s="31"/>
      <c r="D12" s="34" t="s">
        <v>3</v>
      </c>
      <c r="E12" s="34" t="s">
        <v>4</v>
      </c>
      <c r="F12" s="37" t="s">
        <v>5</v>
      </c>
      <c r="G12" s="37" t="s">
        <v>6</v>
      </c>
    </row>
    <row r="13" spans="1:7" ht="16.5" thickBot="1">
      <c r="A13" s="13" t="s">
        <v>7</v>
      </c>
      <c r="B13" s="32"/>
      <c r="C13" s="33"/>
      <c r="D13" s="35"/>
      <c r="E13" s="35"/>
      <c r="F13" s="38"/>
      <c r="G13" s="38"/>
    </row>
    <row r="14" spans="1:7" ht="16.5" thickBot="1">
      <c r="A14" s="14"/>
      <c r="B14" s="15" t="s">
        <v>8</v>
      </c>
      <c r="C14" s="15" t="s">
        <v>9</v>
      </c>
      <c r="D14" s="36"/>
      <c r="E14" s="36"/>
      <c r="F14" s="39"/>
      <c r="G14" s="39"/>
    </row>
    <row r="15" spans="1:7" ht="17.25" thickBot="1" thickTop="1">
      <c r="A15" s="16" t="s">
        <v>10</v>
      </c>
      <c r="B15" s="17">
        <f>SUM(B16)</f>
        <v>3722862293.37</v>
      </c>
      <c r="C15" s="17">
        <f>SUM(C16)</f>
        <v>10633665718.668999</v>
      </c>
      <c r="D15" s="17">
        <f>SUM(D16)</f>
        <v>1436199293.26</v>
      </c>
      <c r="E15" s="17">
        <f>SUM(E16)</f>
        <v>0</v>
      </c>
      <c r="F15" s="17">
        <f>SUM(F16)</f>
        <v>44668692.17</v>
      </c>
      <c r="G15" s="18">
        <f>SUM(B15:F15)</f>
        <v>15837395997.468998</v>
      </c>
    </row>
    <row r="16" spans="1:7" s="22" customFormat="1" ht="16.5" thickBot="1">
      <c r="A16" s="19" t="s">
        <v>11</v>
      </c>
      <c r="B16" s="20">
        <v>3722862293.37</v>
      </c>
      <c r="C16" s="21">
        <f>14356528012.039-B16</f>
        <v>10633665718.668999</v>
      </c>
      <c r="D16" s="21">
        <v>1436199293.26</v>
      </c>
      <c r="E16" s="21"/>
      <c r="F16" s="20">
        <v>44668692.17</v>
      </c>
      <c r="G16" s="20">
        <f>SUM(B16:F16)</f>
        <v>15837395997.468998</v>
      </c>
    </row>
    <row r="17" spans="1:7" ht="17.25" thickBot="1" thickTop="1">
      <c r="A17" s="16" t="s">
        <v>12</v>
      </c>
      <c r="B17" s="17">
        <f>SUM(B18:B27)</f>
        <v>9866189474.050001</v>
      </c>
      <c r="C17" s="17">
        <f>SUM(C18:C27)</f>
        <v>51289695.47183053</v>
      </c>
      <c r="D17" s="17">
        <f>SUM(D18:D27)</f>
        <v>61804768.82000001</v>
      </c>
      <c r="E17" s="17">
        <f>SUM(E18:E27)</f>
        <v>0</v>
      </c>
      <c r="F17" s="17">
        <f>SUM(F18:F27)</f>
        <v>1273408608.45</v>
      </c>
      <c r="G17" s="18">
        <f>SUM(B17:F17)</f>
        <v>11252692546.791832</v>
      </c>
    </row>
    <row r="18" spans="1:7" s="22" customFormat="1" ht="15.75">
      <c r="A18" s="23" t="s">
        <v>13</v>
      </c>
      <c r="B18" s="20">
        <v>7604530007.71</v>
      </c>
      <c r="C18" s="21"/>
      <c r="D18" s="21"/>
      <c r="E18" s="21"/>
      <c r="F18" s="20"/>
      <c r="G18" s="20">
        <f>SUM(B18:F18)</f>
        <v>7604530007.71</v>
      </c>
    </row>
    <row r="19" spans="1:7" s="22" customFormat="1" ht="15.75">
      <c r="A19" s="24" t="s">
        <v>14</v>
      </c>
      <c r="B19" s="20">
        <v>161735685.65999997</v>
      </c>
      <c r="C19" s="20"/>
      <c r="D19" s="21">
        <v>5140624.780000001</v>
      </c>
      <c r="E19" s="21"/>
      <c r="F19" s="21">
        <v>322579862.57</v>
      </c>
      <c r="G19" s="20">
        <f aca="true" t="shared" si="0" ref="G19:G27">SUM(B19:F19)</f>
        <v>489456173.01</v>
      </c>
    </row>
    <row r="20" spans="1:7" s="22" customFormat="1" ht="15.75">
      <c r="A20" s="24" t="s">
        <v>15</v>
      </c>
      <c r="B20" s="21"/>
      <c r="C20" s="21"/>
      <c r="D20" s="21"/>
      <c r="E20" s="21"/>
      <c r="F20" s="20"/>
      <c r="G20" s="20">
        <f t="shared" si="0"/>
        <v>0</v>
      </c>
    </row>
    <row r="21" spans="1:7" s="22" customFormat="1" ht="15.75">
      <c r="A21" s="24" t="s">
        <v>16</v>
      </c>
      <c r="B21" s="21">
        <v>998357962.41</v>
      </c>
      <c r="C21" s="21"/>
      <c r="D21" s="21">
        <v>6301996.37</v>
      </c>
      <c r="E21" s="21"/>
      <c r="F21" s="20">
        <v>950828745.88</v>
      </c>
      <c r="G21" s="20">
        <f t="shared" si="0"/>
        <v>1955488704.6599998</v>
      </c>
    </row>
    <row r="22" spans="1:7" s="22" customFormat="1" ht="15.75">
      <c r="A22" s="24" t="s">
        <v>17</v>
      </c>
      <c r="B22" s="21">
        <v>100875389.98</v>
      </c>
      <c r="C22" s="21"/>
      <c r="D22" s="21">
        <v>3490068.03</v>
      </c>
      <c r="E22" s="21"/>
      <c r="F22" s="20"/>
      <c r="G22" s="20">
        <f t="shared" si="0"/>
        <v>104365458.01</v>
      </c>
    </row>
    <row r="23" spans="1:7" s="22" customFormat="1" ht="15.75">
      <c r="A23" s="24" t="s">
        <v>18</v>
      </c>
      <c r="B23" s="21">
        <v>1000690428.2900001</v>
      </c>
      <c r="C23" s="21"/>
      <c r="D23" s="21">
        <v>46872079.64000001</v>
      </c>
      <c r="E23" s="21"/>
      <c r="F23" s="20"/>
      <c r="G23" s="20">
        <f t="shared" si="0"/>
        <v>1047562507.9300001</v>
      </c>
    </row>
    <row r="24" spans="1:7" s="22" customFormat="1" ht="15.75">
      <c r="A24" s="24" t="s">
        <v>19</v>
      </c>
      <c r="B24" s="20"/>
      <c r="C24" s="21"/>
      <c r="D24" s="21"/>
      <c r="E24" s="21"/>
      <c r="F24" s="20"/>
      <c r="G24" s="20">
        <f t="shared" si="0"/>
        <v>0</v>
      </c>
    </row>
    <row r="25" spans="1:7" s="22" customFormat="1" ht="15.75">
      <c r="A25" s="24" t="s">
        <v>20</v>
      </c>
      <c r="B25" s="20"/>
      <c r="C25" s="21"/>
      <c r="D25" s="21"/>
      <c r="E25" s="21"/>
      <c r="F25" s="20"/>
      <c r="G25" s="20">
        <f t="shared" si="0"/>
        <v>0</v>
      </c>
    </row>
    <row r="26" spans="1:7" s="22" customFormat="1" ht="15.75">
      <c r="A26" s="24" t="s">
        <v>21</v>
      </c>
      <c r="B26" s="20"/>
      <c r="C26" s="21">
        <v>51289695.47183053</v>
      </c>
      <c r="D26" s="21"/>
      <c r="E26" s="21"/>
      <c r="F26" s="20"/>
      <c r="G26" s="20">
        <f t="shared" si="0"/>
        <v>51289695.47183053</v>
      </c>
    </row>
    <row r="27" spans="1:7" s="22" customFormat="1" ht="16.5" thickBot="1">
      <c r="A27" s="25" t="s">
        <v>22</v>
      </c>
      <c r="B27" s="20"/>
      <c r="C27" s="21"/>
      <c r="D27" s="21"/>
      <c r="E27" s="21"/>
      <c r="F27" s="20"/>
      <c r="G27" s="20">
        <f t="shared" si="0"/>
        <v>0</v>
      </c>
    </row>
    <row r="28" spans="1:7" ht="17.25" thickBot="1" thickTop="1">
      <c r="A28" s="16" t="s">
        <v>23</v>
      </c>
      <c r="B28" s="17">
        <f>+B15-B17</f>
        <v>-6143327180.680001</v>
      </c>
      <c r="C28" s="17">
        <f>+C15-C17</f>
        <v>10582376023.197168</v>
      </c>
      <c r="D28" s="17">
        <f>+D15-D17</f>
        <v>1374394524.44</v>
      </c>
      <c r="E28" s="17">
        <f>+E15-E17</f>
        <v>0</v>
      </c>
      <c r="F28" s="17">
        <f>+F15-F17</f>
        <v>-1228739916.28</v>
      </c>
      <c r="G28" s="18">
        <f>SUM(B28:F28)</f>
        <v>4584703450.677167</v>
      </c>
    </row>
    <row r="30" ht="15">
      <c r="C30" s="26"/>
    </row>
  </sheetData>
  <sheetProtection/>
  <mergeCells count="8">
    <mergeCell ref="A7:G7"/>
    <mergeCell ref="A8:G8"/>
    <mergeCell ref="A9:G9"/>
    <mergeCell ref="B12:C13"/>
    <mergeCell ref="D12:D14"/>
    <mergeCell ref="E12:E14"/>
    <mergeCell ref="F12:F14"/>
    <mergeCell ref="G12:G14"/>
  </mergeCells>
  <printOptions/>
  <pageMargins left="0.7" right="0.7" top="0.75" bottom="0.75" header="0.3" footer="0.3"/>
  <pageSetup fitToHeight="1" fitToWidth="1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vanesa colombo</dc:creator>
  <cp:keywords/>
  <dc:description/>
  <cp:lastModifiedBy>claudia vanesa colombo</cp:lastModifiedBy>
  <cp:lastPrinted>2023-05-23T16:14:58Z</cp:lastPrinted>
  <dcterms:created xsi:type="dcterms:W3CDTF">2018-05-10T14:06:34Z</dcterms:created>
  <dcterms:modified xsi:type="dcterms:W3CDTF">2023-05-23T16:15:10Z</dcterms:modified>
  <cp:category/>
  <cp:version/>
  <cp:contentType/>
  <cp:contentStatus/>
</cp:coreProperties>
</file>